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e\بایگانی آمار و شاخص ها\آمار سه ماهه اول1402\پیوست مکاتبات\"/>
    </mc:Choice>
  </mc:AlternateContent>
  <xr:revisionPtr revIDLastSave="0" documentId="13_ncr:1_{6BDB403E-C4DA-4425-B2B2-6828CC665AF3}" xr6:coauthVersionLast="47" xr6:coauthVersionMax="47" xr10:uidLastSave="{00000000-0000-0000-0000-000000000000}"/>
  <bookViews>
    <workbookView xWindow="-120" yWindow="-120" windowWidth="29040" windowHeight="15840" activeTab="1" xr2:uid="{C19E5696-9577-4A96-B416-AE607435718C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4" i="2" l="1"/>
  <c r="E26" i="2"/>
  <c r="E24" i="2"/>
  <c r="F4" i="2"/>
  <c r="F38" i="2"/>
  <c r="F36" i="2"/>
  <c r="F34" i="2"/>
  <c r="F32" i="2"/>
  <c r="F28" i="2" l="1"/>
  <c r="F26" i="2"/>
  <c r="F24" i="2"/>
  <c r="F18" i="2"/>
  <c r="F14" i="2"/>
  <c r="F12" i="2"/>
  <c r="F10" i="2" l="1"/>
  <c r="F8" i="2"/>
  <c r="F6" i="2"/>
</calcChain>
</file>

<file path=xl/sharedStrings.xml><?xml version="1.0" encoding="utf-8"?>
<sst xmlns="http://schemas.openxmlformats.org/spreadsheetml/2006/main" count="74" uniqueCount="71">
  <si>
    <t>تعداد خانوار های تحت پوشش</t>
  </si>
  <si>
    <t>تعداد خانوار های دارای سفیر سلامت</t>
  </si>
  <si>
    <t>تعداد سفیران سلامت خانوار</t>
  </si>
  <si>
    <t>شاخص سفیر سلامت ( خودمراقبتی فردی)</t>
  </si>
  <si>
    <t>تعداد کل دانش آموزان ابتدایی</t>
  </si>
  <si>
    <t>تعداد کل دانش آموزان متوسطه اول</t>
  </si>
  <si>
    <t>تعداد کل دانش آموزان متوسطه دوم</t>
  </si>
  <si>
    <t>تعداد سفیران دانش آموز  ابتدایی</t>
  </si>
  <si>
    <t>تعداد سفیران دانش آموز متوسطه اول</t>
  </si>
  <si>
    <t>تعداد سفیران دانش آموز متوسطه دوم</t>
  </si>
  <si>
    <t>تعداد  کل گروه  های خودیار</t>
  </si>
  <si>
    <t>تعداد کل اعضای گروه های خودیار</t>
  </si>
  <si>
    <t>تعداد کل مراقبان سلامت و بهورزان شاغل در مرکز</t>
  </si>
  <si>
    <t xml:space="preserve">شاخص خودمراقبتی سازمانی </t>
  </si>
  <si>
    <t xml:space="preserve">شاخص خودمراقبتی اجتماعی </t>
  </si>
  <si>
    <t>تعداد کل شوراهای شهری، روستایی ، شورایاری/هیات امنا</t>
  </si>
  <si>
    <t>تعداد کل سازمان های دولتی</t>
  </si>
  <si>
    <t>تعداد کل سازمان های غیر دولتی</t>
  </si>
  <si>
    <t>تعداد داوطلبان سلامت محله</t>
  </si>
  <si>
    <t>تعداد داوطلبان سلامتی  که همکاری خود را قطع کردند(درفصل مورد گزارش)</t>
  </si>
  <si>
    <t>تعداد داوطلبان سلامت محله  که راهنماهای خودمراقبتی را آموزش دیده­اند</t>
  </si>
  <si>
    <t>تعداد داوطلبان سلامت محله که دوره آموزش کتاب مقدماتی را بطور کامل دیده اند</t>
  </si>
  <si>
    <t>تعداد داوطلبان سلامت محله آموزش دیده در موضوع  21 بسته خود مراقبتی الزامات برنامه هرخانه یک پایگاه سلامت</t>
  </si>
  <si>
    <t>تعداد داوطلبان سلامتی که همکاری خود را آغاز کردند( در فصل مورد گزارش)</t>
  </si>
  <si>
    <t>شاخص داوطلبان سلامت محله</t>
  </si>
  <si>
    <t>تعداد مراکز خدمات جامع  شهری، پایگاه بهداشتی ضمیمه و غیر ضمیمه ای که داوطلبان سلامت محله  فعالیت می کنند</t>
  </si>
  <si>
    <t>تعداد خانه­های بهداشتی که داوطلب سلامت محله فعالیت می کنند</t>
  </si>
  <si>
    <t>تعداد مراکز خدمات جامع شهری، پایگاه بهداشتی ضمیمه، غیر ضمیمه و خانه بهداشتی که داوطلب سلامت محله فعالیت نمی کنند</t>
  </si>
  <si>
    <t>شاخص درصد خانوار های تحت پوشش داوطلبان سلامت محله</t>
  </si>
  <si>
    <t>شاخص نسبت داوطلبان سلامت محله</t>
  </si>
  <si>
    <t xml:space="preserve">صورت کسر:تعداد داوطلبان سلامت محله </t>
  </si>
  <si>
    <t>مخرج کسر:تعداد کل خانوار های تحت پوشش مرکز/پایگاه/خانه بهداشت تقسیم بر 20</t>
  </si>
  <si>
    <t>صورت کسر: تعداد خانوارهایی که حداقل به مدت 6 ماه دارای داوطلب سلامت محله بوده اند</t>
  </si>
  <si>
    <t>مخرج کسر:تعداد کل خانوار های تحت پوشش مرکز/ پایگاه/خانه بهداشت</t>
  </si>
  <si>
    <t xml:space="preserve">صورت کسر:تعداد کل خانوار های تحت پوشش مرکز/ پایگاه/خانه بهداشت که بمدت 6 ماه دارای داوطلب سلامت محله بوده اند </t>
  </si>
  <si>
    <t>مخرج کسر: تعداد داوطلبان سلامت محله ای که حداقل 6 ماه فعالیت داشته اند</t>
  </si>
  <si>
    <t>تعداد داوطلبان متخصص</t>
  </si>
  <si>
    <t>تعداد خانوار های تحت پوشش داوطلبان سلامت محله</t>
  </si>
  <si>
    <t xml:space="preserve">صورت: تعداد خانه های بهداشتی که برنامه نیازسنجی را انجام داده اند </t>
  </si>
  <si>
    <t>مخرج: تعداد کل خانه های بهداشت</t>
  </si>
  <si>
    <t>صورت: تعداد مراکز خدمات جامع سلامت شهری و پایگاه های ضمیمه و غیر ضمیمه ای که برنامه نیازسنجی را انجام داده اند</t>
  </si>
  <si>
    <t xml:space="preserve">مخرج: تعداد کل مراکز خدمات جامع سلامت وکل پایگاه های ضمیمه و غیر ضمیمه  </t>
  </si>
  <si>
    <t xml:space="preserve">صورت: تعداد برنامه های اجرا شده در سطح خانه های بهداشت </t>
  </si>
  <si>
    <t>مخرج: تعداد خانه های بهداشت مجری برنامه</t>
  </si>
  <si>
    <t>صورت: تعداد برنامه های اجرا شده در سطح مراکز خدمات جامع سلامت شهری و پایگاه های بهداشتی ضمیمه و غیر ضمیمه</t>
  </si>
  <si>
    <t>مخرج: تعداد مراکز خدمات جامع سلامت  شهری و پایگاه های بهداشتی ضمیمه و غیر ضمیمه مجری برنامه</t>
  </si>
  <si>
    <t>اجرای مداخلات ارتقای سلامت براساس نتایج نیاز سنجی</t>
  </si>
  <si>
    <t>تعداد سازمان‌هاي  دولتی حامی سلامت</t>
  </si>
  <si>
    <t>تعداد سازمان‌هاي  غیردولتی حامی سلامت</t>
  </si>
  <si>
    <r>
      <t xml:space="preserve">تعداد کل شوراهای شهری، روستایی ، شورایاری/ هیات امنا </t>
    </r>
    <r>
      <rPr>
        <b/>
        <sz val="18"/>
        <rFont val="B Nazanin"/>
        <charset val="178"/>
      </rPr>
      <t>حامی سلامت</t>
    </r>
  </si>
  <si>
    <t>ردیف</t>
  </si>
  <si>
    <t>شاخص گروههای خودیار</t>
  </si>
  <si>
    <t>تعداد داوطلبان سلامت محله آموزش دیده از مجموعه آموزشی رابطان سلامت بر اساس نیاز های منطقه ای (حداقل یک کتابچه در هر فصل)</t>
  </si>
  <si>
    <t>شاخص خانه های بهداشتی که برنامه نیازسنجی را انجام داده اند</t>
  </si>
  <si>
    <t>شاخص مراکز خدمات جامع سلامت شهری و پایگاه های ضمیمه و غیر ضمیمه که برنامه نیازسنجی را انجام داده اند</t>
  </si>
  <si>
    <t>شاخص اجرای برنامه های تدوین شده در سطح خانه های بهداشت</t>
  </si>
  <si>
    <t>شاخص اجرای برنامه های تدوین شده در سطح مراکز خدمات جامع سلامت شهری و پایگاه ها</t>
  </si>
  <si>
    <t>شاخص سفیر دانش آموزی ابتدایی</t>
  </si>
  <si>
    <t>شاخص سفیر دانش آموزی متوسطه اول</t>
  </si>
  <si>
    <t>شاخص سفیر دانش آموزی متوسطه دوم</t>
  </si>
  <si>
    <t>خودمراقبتی فردی</t>
  </si>
  <si>
    <t>خود مراقبتی دانش آموزان</t>
  </si>
  <si>
    <t>گروه های خودیار</t>
  </si>
  <si>
    <t>خودمراقبتی سازمانی</t>
  </si>
  <si>
    <t>خودمراقبتی اجتماعی</t>
  </si>
  <si>
    <t>برنامه داوطلبان سلامت محله</t>
  </si>
  <si>
    <t>برنامه ها</t>
  </si>
  <si>
    <t>عنوان شاخص ها</t>
  </si>
  <si>
    <t>اجراء و گزارش نیازسنجی سلامت</t>
  </si>
  <si>
    <t>شاخص های برنامه ملی خود مراقبتی / مرکز .......................................  / سه ماهه .......................  1402</t>
  </si>
  <si>
    <t>تعداد خانوار های تحت پوشش مرکز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</si>
</sst>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B Nazanin"/>
      <charset val="178"/>
    </font>
    <font>
      <b/>
      <sz val="18"/>
      <color theme="1"/>
      <name val="B Nazanin"/>
      <charset val="178"/>
    </font>
    <font>
      <sz val="18"/>
      <color theme="1"/>
      <name val="B Nazanin"/>
      <charset val="178"/>
    </font>
    <font>
      <sz val="14"/>
      <color theme="1"/>
      <name val="Calibri"/>
      <family val="2"/>
      <scheme val="minor"/>
    </font>
    <font>
      <b/>
      <sz val="18"/>
      <name val="B Nazanin"/>
      <charset val="178"/>
    </font>
    <font>
      <b/>
      <sz val="22"/>
      <color theme="1"/>
      <name val="B Nazanin"/>
      <charset val="178"/>
    </font>
  </fonts>
  <fills count="12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1" tint="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1" fontId="3" fillId="3" borderId="4" xfId="0" applyNumberFormat="1" applyFont="1" applyFill="1" applyBorder="1" applyAlignment="1" applyProtection="1">
      <alignment horizontal="center" vertical="center"/>
    </xf>
    <xf numFmtId="0" fontId="3" fillId="3" borderId="4" xfId="0" applyFont="1" applyFill="1" applyBorder="1" applyAlignment="1" applyProtection="1">
      <alignment horizontal="center" vertical="center"/>
    </xf>
    <xf numFmtId="1" fontId="2" fillId="3" borderId="4" xfId="0" applyNumberFormat="1" applyFont="1" applyFill="1" applyBorder="1" applyAlignment="1" applyProtection="1">
      <alignment horizontal="center" vertical="center" wrapText="1"/>
    </xf>
    <xf numFmtId="0" fontId="0" fillId="0" borderId="0" xfId="0" applyProtection="1">
      <protection locked="0"/>
    </xf>
    <xf numFmtId="0" fontId="2" fillId="2" borderId="4" xfId="0" applyFont="1" applyFill="1" applyBorder="1" applyAlignment="1" applyProtection="1">
      <alignment vertical="center"/>
      <protection locked="0"/>
    </xf>
    <xf numFmtId="0" fontId="2" fillId="2" borderId="4" xfId="0" applyFont="1" applyFill="1" applyBorder="1" applyAlignment="1" applyProtection="1">
      <alignment horizontal="center" vertical="center"/>
      <protection locked="0"/>
    </xf>
    <xf numFmtId="0" fontId="2" fillId="4" borderId="4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Protection="1">
      <protection locked="0"/>
    </xf>
    <xf numFmtId="0" fontId="3" fillId="3" borderId="4" xfId="0" applyFont="1" applyFill="1" applyBorder="1" applyAlignment="1" applyProtection="1">
      <alignment horizontal="center" vertical="center"/>
      <protection locked="0"/>
    </xf>
    <xf numFmtId="0" fontId="2" fillId="5" borderId="4" xfId="0" applyFont="1" applyFill="1" applyBorder="1" applyAlignment="1" applyProtection="1">
      <alignment horizontal="center" vertical="center" wrapText="1"/>
      <protection locked="0"/>
    </xf>
    <xf numFmtId="0" fontId="2" fillId="11" borderId="4" xfId="0" applyFont="1" applyFill="1" applyBorder="1" applyAlignment="1" applyProtection="1">
      <alignment horizontal="center" vertical="center" wrapText="1"/>
      <protection locked="0"/>
    </xf>
    <xf numFmtId="0" fontId="2" fillId="6" borderId="4" xfId="0" applyFont="1" applyFill="1" applyBorder="1" applyAlignment="1" applyProtection="1">
      <alignment horizontal="center" vertical="center"/>
      <protection locked="0"/>
    </xf>
    <xf numFmtId="0" fontId="2" fillId="6" borderId="4" xfId="0" applyFont="1" applyFill="1" applyBorder="1" applyAlignment="1" applyProtection="1">
      <alignment horizontal="center" vertical="center" wrapText="1"/>
      <protection locked="0"/>
    </xf>
    <xf numFmtId="0" fontId="2" fillId="7" borderId="4" xfId="0" applyFont="1" applyFill="1" applyBorder="1" applyAlignment="1" applyProtection="1">
      <alignment horizontal="center" vertical="center"/>
      <protection locked="0"/>
    </xf>
    <xf numFmtId="0" fontId="2" fillId="11" borderId="4" xfId="0" applyFont="1" applyFill="1" applyBorder="1" applyAlignment="1" applyProtection="1">
      <alignment horizontal="center" vertical="center"/>
      <protection locked="0"/>
    </xf>
    <xf numFmtId="0" fontId="2" fillId="8" borderId="4" xfId="0" applyFont="1" applyFill="1" applyBorder="1" applyAlignment="1" applyProtection="1">
      <alignment horizontal="center" vertical="center" wrapText="1"/>
      <protection locked="0"/>
    </xf>
    <xf numFmtId="0" fontId="2" fillId="8" borderId="4" xfId="0" applyFont="1" applyFill="1" applyBorder="1" applyAlignment="1" applyProtection="1">
      <alignment horizontal="center" vertical="center"/>
      <protection locked="0"/>
    </xf>
    <xf numFmtId="0" fontId="2" fillId="9" borderId="4" xfId="0" applyFont="1" applyFill="1" applyBorder="1" applyAlignment="1" applyProtection="1">
      <alignment horizontal="center" vertical="center" wrapText="1"/>
      <protection locked="0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2" fillId="3" borderId="4" xfId="0" applyFont="1" applyFill="1" applyBorder="1" applyAlignment="1" applyProtection="1">
      <alignment horizontal="center" vertical="center" wrapText="1"/>
      <protection locked="0"/>
    </xf>
    <xf numFmtId="0" fontId="2" fillId="10" borderId="4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1" fontId="3" fillId="3" borderId="1" xfId="0" applyNumberFormat="1" applyFont="1" applyFill="1" applyBorder="1" applyAlignment="1" applyProtection="1">
      <alignment horizontal="center" vertical="center"/>
    </xf>
    <xf numFmtId="1" fontId="3" fillId="3" borderId="3" xfId="0" applyNumberFormat="1" applyFont="1" applyFill="1" applyBorder="1" applyAlignment="1" applyProtection="1">
      <alignment horizontal="center" vertical="center"/>
    </xf>
    <xf numFmtId="1" fontId="3" fillId="3" borderId="2" xfId="0" applyNumberFormat="1" applyFont="1" applyFill="1" applyBorder="1" applyAlignment="1" applyProtection="1">
      <alignment horizontal="center" vertical="center"/>
    </xf>
    <xf numFmtId="0" fontId="6" fillId="2" borderId="0" xfId="0" applyFont="1" applyFill="1" applyAlignment="1" applyProtection="1">
      <alignment horizontal="center" vertical="center"/>
      <protection locked="0"/>
    </xf>
    <xf numFmtId="0" fontId="6" fillId="2" borderId="5" xfId="0" applyFont="1" applyFill="1" applyBorder="1" applyAlignment="1" applyProtection="1">
      <alignment horizontal="center" vertical="center"/>
      <protection locked="0"/>
    </xf>
    <xf numFmtId="0" fontId="2" fillId="10" borderId="1" xfId="0" applyFont="1" applyFill="1" applyBorder="1" applyAlignment="1" applyProtection="1">
      <alignment horizontal="center" vertical="center" wrapText="1"/>
      <protection locked="0"/>
    </xf>
    <xf numFmtId="0" fontId="2" fillId="10" borderId="3" xfId="0" applyFont="1" applyFill="1" applyBorder="1" applyAlignment="1" applyProtection="1">
      <alignment horizontal="center" vertical="center" wrapText="1"/>
      <protection locked="0"/>
    </xf>
    <xf numFmtId="0" fontId="2" fillId="10" borderId="2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4" borderId="1" xfId="0" applyFont="1" applyFill="1" applyBorder="1" applyAlignment="1" applyProtection="1">
      <alignment horizontal="center" vertical="center"/>
      <protection locked="0"/>
    </xf>
    <xf numFmtId="0" fontId="2" fillId="4" borderId="2" xfId="0" applyFont="1" applyFill="1" applyBorder="1" applyAlignment="1" applyProtection="1">
      <alignment horizontal="center" vertical="center"/>
      <protection locked="0"/>
    </xf>
    <xf numFmtId="0" fontId="2" fillId="5" borderId="1" xfId="0" applyFont="1" applyFill="1" applyBorder="1" applyAlignment="1" applyProtection="1">
      <alignment horizontal="center" vertical="center"/>
      <protection locked="0"/>
    </xf>
    <xf numFmtId="0" fontId="2" fillId="5" borderId="3" xfId="0" applyFont="1" applyFill="1" applyBorder="1" applyAlignment="1" applyProtection="1">
      <alignment horizontal="center" vertical="center"/>
      <protection locked="0"/>
    </xf>
    <xf numFmtId="0" fontId="2" fillId="5" borderId="2" xfId="0" applyFont="1" applyFill="1" applyBorder="1" applyAlignment="1" applyProtection="1">
      <alignment horizontal="center" vertical="center"/>
      <protection locked="0"/>
    </xf>
    <xf numFmtId="0" fontId="2" fillId="6" borderId="1" xfId="0" applyFont="1" applyFill="1" applyBorder="1" applyAlignment="1" applyProtection="1">
      <alignment horizontal="center" vertical="center"/>
      <protection locked="0"/>
    </xf>
    <xf numFmtId="0" fontId="2" fillId="6" borderId="2" xfId="0" applyFont="1" applyFill="1" applyBorder="1" applyAlignment="1" applyProtection="1">
      <alignment horizontal="center" vertical="center"/>
      <protection locked="0"/>
    </xf>
    <xf numFmtId="0" fontId="2" fillId="7" borderId="1" xfId="0" applyFont="1" applyFill="1" applyBorder="1" applyAlignment="1" applyProtection="1">
      <alignment horizontal="center" vertical="center"/>
      <protection locked="0"/>
    </xf>
    <xf numFmtId="0" fontId="2" fillId="7" borderId="3" xfId="0" applyFont="1" applyFill="1" applyBorder="1" applyAlignment="1" applyProtection="1">
      <alignment horizontal="center" vertical="center"/>
      <protection locked="0"/>
    </xf>
    <xf numFmtId="0" fontId="2" fillId="7" borderId="2" xfId="0" applyFont="1" applyFill="1" applyBorder="1" applyAlignment="1" applyProtection="1">
      <alignment horizontal="center" vertical="center"/>
      <protection locked="0"/>
    </xf>
    <xf numFmtId="0" fontId="2" fillId="8" borderId="1" xfId="0" applyFont="1" applyFill="1" applyBorder="1" applyAlignment="1" applyProtection="1">
      <alignment horizontal="center" vertical="center"/>
      <protection locked="0"/>
    </xf>
    <xf numFmtId="0" fontId="2" fillId="8" borderId="2" xfId="0" applyFont="1" applyFill="1" applyBorder="1" applyAlignment="1" applyProtection="1">
      <alignment horizontal="center" vertical="center"/>
      <protection locked="0"/>
    </xf>
    <xf numFmtId="0" fontId="2" fillId="9" borderId="1" xfId="0" applyFont="1" applyFill="1" applyBorder="1" applyAlignment="1" applyProtection="1">
      <alignment horizontal="center" vertical="center"/>
      <protection locked="0"/>
    </xf>
    <xf numFmtId="0" fontId="2" fillId="9" borderId="3" xfId="0" applyFont="1" applyFill="1" applyBorder="1" applyAlignment="1" applyProtection="1">
      <alignment horizontal="center" vertical="center"/>
      <protection locked="0"/>
    </xf>
    <xf numFmtId="0" fontId="2" fillId="9" borderId="2" xfId="0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FF99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0ECA3C-41B4-4ACB-92B0-C3CAA996E46B}">
  <dimension ref="A2:A9"/>
  <sheetViews>
    <sheetView rightToLeft="1" workbookViewId="0">
      <selection activeCell="D9" sqref="D9"/>
    </sheetView>
  </sheetViews>
  <sheetFormatPr defaultRowHeight="15" x14ac:dyDescent="0.25"/>
  <cols>
    <col min="1" max="1" width="30.42578125" customWidth="1"/>
  </cols>
  <sheetData>
    <row r="2" spans="1:1" x14ac:dyDescent="0.25">
      <c r="A2" s="22" t="s">
        <v>0</v>
      </c>
    </row>
    <row r="3" spans="1:1" ht="69" customHeight="1" x14ac:dyDescent="0.25">
      <c r="A3" s="23"/>
    </row>
    <row r="4" spans="1:1" x14ac:dyDescent="0.25">
      <c r="A4" s="22" t="s">
        <v>1</v>
      </c>
    </row>
    <row r="5" spans="1:1" x14ac:dyDescent="0.25">
      <c r="A5" s="23"/>
    </row>
    <row r="6" spans="1:1" x14ac:dyDescent="0.25">
      <c r="A6" s="22" t="s">
        <v>2</v>
      </c>
    </row>
    <row r="7" spans="1:1" x14ac:dyDescent="0.25">
      <c r="A7" s="23"/>
    </row>
    <row r="8" spans="1:1" x14ac:dyDescent="0.25">
      <c r="A8" s="22" t="s">
        <v>3</v>
      </c>
    </row>
    <row r="9" spans="1:1" ht="32.25" customHeight="1" x14ac:dyDescent="0.25">
      <c r="A9" s="23"/>
    </row>
  </sheetData>
  <mergeCells count="4">
    <mergeCell ref="A2:A3"/>
    <mergeCell ref="A4:A5"/>
    <mergeCell ref="A6:A7"/>
    <mergeCell ref="A8:A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E8AEFF-6967-46DC-AD1D-5BA51D896FDF}">
  <dimension ref="A1:F38"/>
  <sheetViews>
    <sheetView rightToLeft="1" tabSelected="1" zoomScale="70" zoomScaleNormal="70" workbookViewId="0">
      <selection activeCell="D24" sqref="D24"/>
    </sheetView>
  </sheetViews>
  <sheetFormatPr defaultRowHeight="15" x14ac:dyDescent="0.25"/>
  <cols>
    <col min="1" max="1" width="9.140625" style="4"/>
    <col min="2" max="2" width="54.42578125" style="4" bestFit="1" customWidth="1"/>
    <col min="3" max="3" width="57.7109375" style="4" bestFit="1" customWidth="1"/>
    <col min="4" max="4" width="47.28515625" style="4" bestFit="1" customWidth="1"/>
    <col min="5" max="5" width="63.42578125" style="4" customWidth="1"/>
    <col min="6" max="6" width="52.85546875" style="4" customWidth="1"/>
    <col min="7" max="16384" width="9.140625" style="4"/>
  </cols>
  <sheetData>
    <row r="1" spans="1:6" ht="36" x14ac:dyDescent="0.25">
      <c r="A1" s="27" t="s">
        <v>69</v>
      </c>
      <c r="B1" s="27"/>
      <c r="C1" s="27"/>
      <c r="D1" s="27"/>
      <c r="E1" s="27"/>
      <c r="F1" s="28"/>
    </row>
    <row r="2" spans="1:6" ht="30" x14ac:dyDescent="0.25">
      <c r="A2" s="5" t="s">
        <v>50</v>
      </c>
      <c r="B2" s="6" t="s">
        <v>66</v>
      </c>
      <c r="C2" s="6">
        <v>1</v>
      </c>
      <c r="D2" s="6">
        <v>2</v>
      </c>
      <c r="E2" s="6">
        <v>3</v>
      </c>
      <c r="F2" s="6" t="s">
        <v>67</v>
      </c>
    </row>
    <row r="3" spans="1:6" s="8" customFormat="1" ht="36.75" customHeight="1" x14ac:dyDescent="0.3">
      <c r="A3" s="6">
        <v>1</v>
      </c>
      <c r="B3" s="35" t="s">
        <v>60</v>
      </c>
      <c r="C3" s="7" t="s">
        <v>70</v>
      </c>
      <c r="D3" s="7" t="s">
        <v>1</v>
      </c>
      <c r="E3" s="7" t="s">
        <v>2</v>
      </c>
      <c r="F3" s="7" t="s">
        <v>3</v>
      </c>
    </row>
    <row r="4" spans="1:6" ht="30" x14ac:dyDescent="0.25">
      <c r="A4" s="6">
        <v>2</v>
      </c>
      <c r="B4" s="36"/>
      <c r="C4" s="9"/>
      <c r="D4" s="2">
        <f>E4+D24</f>
        <v>0</v>
      </c>
      <c r="E4" s="9"/>
      <c r="F4" s="1" t="e">
        <f>E4/C4%</f>
        <v>#DIV/0!</v>
      </c>
    </row>
    <row r="5" spans="1:6" ht="30" x14ac:dyDescent="0.25">
      <c r="A5" s="6">
        <v>3</v>
      </c>
      <c r="B5" s="37" t="s">
        <v>61</v>
      </c>
      <c r="C5" s="10" t="s">
        <v>4</v>
      </c>
      <c r="D5" s="11"/>
      <c r="E5" s="10" t="s">
        <v>7</v>
      </c>
      <c r="F5" s="10" t="s">
        <v>57</v>
      </c>
    </row>
    <row r="6" spans="1:6" ht="30" x14ac:dyDescent="0.25">
      <c r="A6" s="6">
        <v>4</v>
      </c>
      <c r="B6" s="38"/>
      <c r="C6" s="9"/>
      <c r="D6" s="11"/>
      <c r="E6" s="9"/>
      <c r="F6" s="1" t="e">
        <f>E6/C6%</f>
        <v>#DIV/0!</v>
      </c>
    </row>
    <row r="7" spans="1:6" ht="30" x14ac:dyDescent="0.25">
      <c r="A7" s="6">
        <v>5</v>
      </c>
      <c r="B7" s="38"/>
      <c r="C7" s="10" t="s">
        <v>5</v>
      </c>
      <c r="D7" s="11"/>
      <c r="E7" s="10" t="s">
        <v>8</v>
      </c>
      <c r="F7" s="10" t="s">
        <v>58</v>
      </c>
    </row>
    <row r="8" spans="1:6" ht="30" x14ac:dyDescent="0.25">
      <c r="A8" s="6">
        <v>6</v>
      </c>
      <c r="B8" s="38"/>
      <c r="C8" s="9"/>
      <c r="D8" s="11"/>
      <c r="E8" s="9"/>
      <c r="F8" s="1" t="e">
        <f>E8/C8%</f>
        <v>#DIV/0!</v>
      </c>
    </row>
    <row r="9" spans="1:6" ht="30" x14ac:dyDescent="0.25">
      <c r="A9" s="6">
        <v>7</v>
      </c>
      <c r="B9" s="38"/>
      <c r="C9" s="10" t="s">
        <v>6</v>
      </c>
      <c r="D9" s="11"/>
      <c r="E9" s="10" t="s">
        <v>9</v>
      </c>
      <c r="F9" s="10" t="s">
        <v>59</v>
      </c>
    </row>
    <row r="10" spans="1:6" ht="30" x14ac:dyDescent="0.25">
      <c r="A10" s="6">
        <v>8</v>
      </c>
      <c r="B10" s="39"/>
      <c r="C10" s="9"/>
      <c r="D10" s="11"/>
      <c r="E10" s="9"/>
      <c r="F10" s="1" t="e">
        <f>E10/C10%</f>
        <v>#DIV/0!</v>
      </c>
    </row>
    <row r="11" spans="1:6" ht="30" x14ac:dyDescent="0.25">
      <c r="A11" s="6">
        <v>9</v>
      </c>
      <c r="B11" s="40" t="s">
        <v>62</v>
      </c>
      <c r="C11" s="12" t="s">
        <v>10</v>
      </c>
      <c r="D11" s="12" t="s">
        <v>11</v>
      </c>
      <c r="E11" s="13" t="s">
        <v>12</v>
      </c>
      <c r="F11" s="13" t="s">
        <v>51</v>
      </c>
    </row>
    <row r="12" spans="1:6" ht="30" x14ac:dyDescent="0.25">
      <c r="A12" s="6">
        <v>10</v>
      </c>
      <c r="B12" s="41"/>
      <c r="C12" s="9"/>
      <c r="D12" s="9"/>
      <c r="E12" s="9"/>
      <c r="F12" s="1" t="e">
        <f>C12/E12%</f>
        <v>#DIV/0!</v>
      </c>
    </row>
    <row r="13" spans="1:6" ht="30" x14ac:dyDescent="0.25">
      <c r="A13" s="6">
        <v>11</v>
      </c>
      <c r="B13" s="42" t="s">
        <v>63</v>
      </c>
      <c r="C13" s="14" t="s">
        <v>47</v>
      </c>
      <c r="D13" s="15"/>
      <c r="E13" s="14" t="s">
        <v>16</v>
      </c>
      <c r="F13" s="14" t="s">
        <v>13</v>
      </c>
    </row>
    <row r="14" spans="1:6" ht="30" x14ac:dyDescent="0.25">
      <c r="A14" s="6">
        <v>12</v>
      </c>
      <c r="B14" s="43"/>
      <c r="C14" s="9"/>
      <c r="D14" s="11"/>
      <c r="E14" s="9"/>
      <c r="F14" s="24" t="e">
        <f>(C14+C16)/(E14+E16)%</f>
        <v>#DIV/0!</v>
      </c>
    </row>
    <row r="15" spans="1:6" ht="30" x14ac:dyDescent="0.25">
      <c r="A15" s="6">
        <v>13</v>
      </c>
      <c r="B15" s="43"/>
      <c r="C15" s="14" t="s">
        <v>48</v>
      </c>
      <c r="D15" s="15"/>
      <c r="E15" s="14" t="s">
        <v>17</v>
      </c>
      <c r="F15" s="25"/>
    </row>
    <row r="16" spans="1:6" ht="30" x14ac:dyDescent="0.25">
      <c r="A16" s="6">
        <v>14</v>
      </c>
      <c r="B16" s="44"/>
      <c r="C16" s="9"/>
      <c r="D16" s="11"/>
      <c r="E16" s="9"/>
      <c r="F16" s="26"/>
    </row>
    <row r="17" spans="1:6" ht="60" x14ac:dyDescent="0.25">
      <c r="A17" s="6">
        <v>15</v>
      </c>
      <c r="B17" s="45" t="s">
        <v>64</v>
      </c>
      <c r="C17" s="16" t="s">
        <v>49</v>
      </c>
      <c r="D17" s="11"/>
      <c r="E17" s="16" t="s">
        <v>15</v>
      </c>
      <c r="F17" s="17" t="s">
        <v>14</v>
      </c>
    </row>
    <row r="18" spans="1:6" ht="30" x14ac:dyDescent="0.25">
      <c r="A18" s="6">
        <v>16</v>
      </c>
      <c r="B18" s="46"/>
      <c r="C18" s="9"/>
      <c r="D18" s="11"/>
      <c r="E18" s="9"/>
      <c r="F18" s="1" t="e">
        <f>C18/E18%</f>
        <v>#DIV/0!</v>
      </c>
    </row>
    <row r="19" spans="1:6" ht="90" x14ac:dyDescent="0.25">
      <c r="A19" s="6">
        <v>17</v>
      </c>
      <c r="B19" s="47" t="s">
        <v>65</v>
      </c>
      <c r="C19" s="18" t="s">
        <v>18</v>
      </c>
      <c r="D19" s="18" t="s">
        <v>19</v>
      </c>
      <c r="E19" s="18" t="s">
        <v>23</v>
      </c>
      <c r="F19" s="18" t="s">
        <v>20</v>
      </c>
    </row>
    <row r="20" spans="1:6" ht="30" x14ac:dyDescent="0.25">
      <c r="A20" s="6">
        <v>18</v>
      </c>
      <c r="B20" s="48"/>
      <c r="C20" s="9"/>
      <c r="D20" s="9"/>
      <c r="E20" s="9"/>
      <c r="F20" s="9"/>
    </row>
    <row r="21" spans="1:6" ht="154.5" customHeight="1" x14ac:dyDescent="0.25">
      <c r="A21" s="6">
        <v>19</v>
      </c>
      <c r="B21" s="48"/>
      <c r="C21" s="18" t="s">
        <v>21</v>
      </c>
      <c r="D21" s="18" t="s">
        <v>52</v>
      </c>
      <c r="E21" s="18" t="s">
        <v>22</v>
      </c>
      <c r="F21" s="11"/>
    </row>
    <row r="22" spans="1:6" ht="30" x14ac:dyDescent="0.25">
      <c r="A22" s="6">
        <v>20</v>
      </c>
      <c r="B22" s="48"/>
      <c r="C22" s="9"/>
      <c r="D22" s="9"/>
      <c r="E22" s="9"/>
      <c r="F22" s="11"/>
    </row>
    <row r="23" spans="1:6" ht="60" x14ac:dyDescent="0.25">
      <c r="A23" s="6">
        <v>21</v>
      </c>
      <c r="B23" s="48"/>
      <c r="C23" s="18" t="s">
        <v>30</v>
      </c>
      <c r="D23" s="18" t="s">
        <v>37</v>
      </c>
      <c r="E23" s="18" t="s">
        <v>31</v>
      </c>
      <c r="F23" s="18" t="s">
        <v>24</v>
      </c>
    </row>
    <row r="24" spans="1:6" ht="30" x14ac:dyDescent="0.25">
      <c r="A24" s="6">
        <v>22</v>
      </c>
      <c r="B24" s="48"/>
      <c r="C24" s="9"/>
      <c r="D24" s="9"/>
      <c r="E24" s="1">
        <f>C4/20</f>
        <v>0</v>
      </c>
      <c r="F24" s="1" t="e">
        <f>C24/E24%</f>
        <v>#DIV/0!</v>
      </c>
    </row>
    <row r="25" spans="1:6" ht="60" x14ac:dyDescent="0.25">
      <c r="A25" s="6">
        <v>23</v>
      </c>
      <c r="B25" s="48"/>
      <c r="C25" s="18" t="s">
        <v>32</v>
      </c>
      <c r="D25" s="11"/>
      <c r="E25" s="18" t="s">
        <v>33</v>
      </c>
      <c r="F25" s="18" t="s">
        <v>28</v>
      </c>
    </row>
    <row r="26" spans="1:6" ht="30" x14ac:dyDescent="0.25">
      <c r="A26" s="6">
        <v>24</v>
      </c>
      <c r="B26" s="48"/>
      <c r="C26" s="9"/>
      <c r="D26" s="11"/>
      <c r="E26" s="2">
        <f>C4</f>
        <v>0</v>
      </c>
      <c r="F26" s="1" t="e">
        <f>C26/E26%</f>
        <v>#DIV/0!</v>
      </c>
    </row>
    <row r="27" spans="1:6" ht="90" x14ac:dyDescent="0.25">
      <c r="A27" s="6">
        <v>25</v>
      </c>
      <c r="B27" s="48"/>
      <c r="C27" s="18" t="s">
        <v>34</v>
      </c>
      <c r="D27" s="11"/>
      <c r="E27" s="18" t="s">
        <v>35</v>
      </c>
      <c r="F27" s="18" t="s">
        <v>29</v>
      </c>
    </row>
    <row r="28" spans="1:6" ht="30" x14ac:dyDescent="0.25">
      <c r="A28" s="6">
        <v>26</v>
      </c>
      <c r="B28" s="48"/>
      <c r="C28" s="9"/>
      <c r="D28" s="11"/>
      <c r="E28" s="9"/>
      <c r="F28" s="2" t="e">
        <f>C28/E28%</f>
        <v>#DIV/0!</v>
      </c>
    </row>
    <row r="29" spans="1:6" ht="90" x14ac:dyDescent="0.25">
      <c r="A29" s="6">
        <v>27</v>
      </c>
      <c r="B29" s="48"/>
      <c r="C29" s="18" t="s">
        <v>25</v>
      </c>
      <c r="D29" s="18" t="s">
        <v>26</v>
      </c>
      <c r="E29" s="18" t="s">
        <v>27</v>
      </c>
      <c r="F29" s="18" t="s">
        <v>36</v>
      </c>
    </row>
    <row r="30" spans="1:6" ht="30" x14ac:dyDescent="0.25">
      <c r="A30" s="6">
        <v>28</v>
      </c>
      <c r="B30" s="49"/>
      <c r="C30" s="9"/>
      <c r="D30" s="9"/>
      <c r="E30" s="9"/>
      <c r="F30" s="9"/>
    </row>
    <row r="31" spans="1:6" ht="60" x14ac:dyDescent="0.25">
      <c r="A31" s="6">
        <v>29</v>
      </c>
      <c r="B31" s="32" t="s">
        <v>68</v>
      </c>
      <c r="C31" s="19" t="s">
        <v>38</v>
      </c>
      <c r="D31" s="11"/>
      <c r="E31" s="19" t="s">
        <v>39</v>
      </c>
      <c r="F31" s="19" t="s">
        <v>53</v>
      </c>
    </row>
    <row r="32" spans="1:6" ht="30" x14ac:dyDescent="0.25">
      <c r="A32" s="6">
        <v>30</v>
      </c>
      <c r="B32" s="33"/>
      <c r="C32" s="20"/>
      <c r="D32" s="11"/>
      <c r="E32" s="20"/>
      <c r="F32" s="3" t="e">
        <f>C32/E32%</f>
        <v>#DIV/0!</v>
      </c>
    </row>
    <row r="33" spans="1:6" ht="90" x14ac:dyDescent="0.25">
      <c r="A33" s="6">
        <v>31</v>
      </c>
      <c r="B33" s="33"/>
      <c r="C33" s="19" t="s">
        <v>40</v>
      </c>
      <c r="D33" s="11"/>
      <c r="E33" s="19" t="s">
        <v>41</v>
      </c>
      <c r="F33" s="19" t="s">
        <v>54</v>
      </c>
    </row>
    <row r="34" spans="1:6" ht="30" x14ac:dyDescent="0.25">
      <c r="A34" s="6">
        <v>32</v>
      </c>
      <c r="B34" s="34"/>
      <c r="C34" s="20"/>
      <c r="D34" s="11"/>
      <c r="E34" s="20"/>
      <c r="F34" s="3" t="e">
        <f>C34/E34%</f>
        <v>#DIV/0!</v>
      </c>
    </row>
    <row r="35" spans="1:6" ht="60" x14ac:dyDescent="0.25">
      <c r="A35" s="6">
        <v>33</v>
      </c>
      <c r="B35" s="29" t="s">
        <v>46</v>
      </c>
      <c r="C35" s="21" t="s">
        <v>42</v>
      </c>
      <c r="D35" s="11"/>
      <c r="E35" s="21" t="s">
        <v>43</v>
      </c>
      <c r="F35" s="21" t="s">
        <v>55</v>
      </c>
    </row>
    <row r="36" spans="1:6" ht="30" x14ac:dyDescent="0.25">
      <c r="A36" s="6">
        <v>34</v>
      </c>
      <c r="B36" s="30"/>
      <c r="C36" s="20"/>
      <c r="D36" s="11"/>
      <c r="E36" s="20"/>
      <c r="F36" s="3" t="e">
        <f>C36/E36%</f>
        <v>#DIV/0!</v>
      </c>
    </row>
    <row r="37" spans="1:6" ht="90" x14ac:dyDescent="0.25">
      <c r="A37" s="6">
        <v>35</v>
      </c>
      <c r="B37" s="30"/>
      <c r="C37" s="21" t="s">
        <v>44</v>
      </c>
      <c r="D37" s="11"/>
      <c r="E37" s="21" t="s">
        <v>45</v>
      </c>
      <c r="F37" s="21" t="s">
        <v>56</v>
      </c>
    </row>
    <row r="38" spans="1:6" ht="30" x14ac:dyDescent="0.25">
      <c r="A38" s="6">
        <v>36</v>
      </c>
      <c r="B38" s="31"/>
      <c r="C38" s="20"/>
      <c r="D38" s="11"/>
      <c r="E38" s="20"/>
      <c r="F38" s="3" t="e">
        <f>C38/E38%</f>
        <v>#DIV/0!</v>
      </c>
    </row>
  </sheetData>
  <sheetProtection algorithmName="SHA-512" hashValue="owQ327bd9sZJvDqWEM0lZvZQFGR/z+MMB/nJB820A7V9nalnxvB07HXhAb8D4WFFZb/GqoVtJj6cC8K0mxK9hg==" saltValue="JD0oE4FBeByjIhkzw6X8Ww==" spinCount="100000" sheet="1" objects="1" scenarios="1"/>
  <mergeCells count="10">
    <mergeCell ref="F14:F16"/>
    <mergeCell ref="A1:F1"/>
    <mergeCell ref="B35:B38"/>
    <mergeCell ref="B31:B34"/>
    <mergeCell ref="B3:B4"/>
    <mergeCell ref="B5:B10"/>
    <mergeCell ref="B11:B12"/>
    <mergeCell ref="B13:B16"/>
    <mergeCell ref="B17:B18"/>
    <mergeCell ref="B19:B30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bh5</dc:creator>
  <cp:lastModifiedBy>bh104</cp:lastModifiedBy>
  <dcterms:created xsi:type="dcterms:W3CDTF">2023-02-20T09:44:56Z</dcterms:created>
  <dcterms:modified xsi:type="dcterms:W3CDTF">2023-07-15T02:52:15Z</dcterms:modified>
</cp:coreProperties>
</file>